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320" windowHeight="11175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E10" i="1"/>
  <c r="F10" s="1"/>
  <c r="E14"/>
  <c r="F14" s="1"/>
  <c r="E13"/>
  <c r="F13" s="1"/>
  <c r="E12"/>
  <c r="F12" s="1"/>
  <c r="E11"/>
  <c r="F11" s="1"/>
  <c r="E9"/>
  <c r="F9" s="1"/>
  <c r="E8"/>
  <c r="F8" s="1"/>
  <c r="F15" l="1"/>
  <c r="E15"/>
  <c r="E16"/>
</calcChain>
</file>

<file path=xl/sharedStrings.xml><?xml version="1.0" encoding="utf-8"?>
<sst xmlns="http://schemas.openxmlformats.org/spreadsheetml/2006/main" count="22" uniqueCount="22">
  <si>
    <t>Položka</t>
  </si>
  <si>
    <t>ks</t>
  </si>
  <si>
    <t>cena/ks</t>
  </si>
  <si>
    <t>cena celkem bez DPH</t>
  </si>
  <si>
    <t>cena celkem s DPH</t>
  </si>
  <si>
    <t>vizualizér</t>
  </si>
  <si>
    <t xml:space="preserve">Hlasovací zařízení + tablet </t>
  </si>
  <si>
    <t xml:space="preserve">interaktivní tabule </t>
  </si>
  <si>
    <t>operační systém + office</t>
  </si>
  <si>
    <t>antivir</t>
  </si>
  <si>
    <t>notebook</t>
  </si>
  <si>
    <t>multifunkční kopírka</t>
  </si>
  <si>
    <t>Výsledná cena</t>
  </si>
  <si>
    <t>Limitní cena</t>
  </si>
  <si>
    <t>Poznámka: Požadavky na vyplnění formuláře: K  položkám uveďte podrobný popis do přílohy č. 2, z jakých komponent budou sestaveny (označení výrobce, technické parametry a specifikace). Tato příloha slouží k doplnění ceny za kus, ostatní pole se dopočítají. Proveďte kontrolní výpočet a v případě chyby kontaktujte zadavatele.</t>
  </si>
  <si>
    <t>Prodávající:</t>
  </si>
  <si>
    <t>se sídlem:</t>
  </si>
  <si>
    <t>zastoupený:</t>
  </si>
  <si>
    <t>IČ:</t>
  </si>
  <si>
    <t>DIČ:</t>
  </si>
  <si>
    <t>zapsaný v obchodním rejstříku:</t>
  </si>
  <si>
    <t>nejvýše přípustná cena s DPH (pozor - překročení bude důvodem k vyřazení nabídky)</t>
  </si>
</sst>
</file>

<file path=xl/styles.xml><?xml version="1.0" encoding="utf-8"?>
<styleSheet xmlns="http://schemas.openxmlformats.org/spreadsheetml/2006/main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8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4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3" borderId="1" xfId="0" applyFill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4" fontId="0" fillId="3" borderId="8" xfId="2" applyFont="1" applyFill="1" applyBorder="1" applyAlignment="1">
      <alignment vertical="center"/>
    </xf>
    <xf numFmtId="0" fontId="0" fillId="3" borderId="7" xfId="0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64" fontId="0" fillId="0" borderId="2" xfId="2" applyNumberFormat="1" applyFont="1" applyBorder="1" applyAlignment="1" applyProtection="1">
      <alignment vertical="center"/>
      <protection locked="0"/>
    </xf>
    <xf numFmtId="44" fontId="0" fillId="4" borderId="6" xfId="2" applyFont="1" applyFill="1" applyBorder="1" applyAlignment="1">
      <alignment vertical="center"/>
    </xf>
    <xf numFmtId="44" fontId="0" fillId="4" borderId="8" xfId="2" applyFont="1" applyFill="1" applyBorder="1" applyAlignment="1">
      <alignment vertical="center"/>
    </xf>
    <xf numFmtId="44" fontId="3" fillId="4" borderId="10" xfId="2" applyFont="1" applyFill="1" applyBorder="1" applyAlignment="1">
      <alignment vertical="center"/>
    </xf>
    <xf numFmtId="0" fontId="0" fillId="4" borderId="5" xfId="0" applyFill="1" applyBorder="1" applyAlignment="1">
      <alignment horizontal="left" vertical="center" wrapText="1" indent="1"/>
    </xf>
    <xf numFmtId="0" fontId="0" fillId="4" borderId="7" xfId="0" applyFill="1" applyBorder="1" applyAlignment="1">
      <alignment horizontal="left" vertical="center" wrapText="1" indent="1"/>
    </xf>
    <xf numFmtId="0" fontId="0" fillId="4" borderId="7" xfId="0" applyFill="1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8" fontId="0" fillId="4" borderId="1" xfId="0" applyNumberForma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 indent="1"/>
    </xf>
    <xf numFmtId="0" fontId="3" fillId="4" borderId="3" xfId="0" applyFont="1" applyFill="1" applyBorder="1" applyAlignment="1">
      <alignment vertical="center"/>
    </xf>
    <xf numFmtId="44" fontId="3" fillId="4" borderId="3" xfId="2" applyFont="1" applyFill="1" applyBorder="1" applyAlignment="1">
      <alignment vertical="center"/>
    </xf>
    <xf numFmtId="44" fontId="3" fillId="4" borderId="3" xfId="0" applyNumberFormat="1" applyFont="1" applyFill="1" applyBorder="1" applyAlignment="1">
      <alignment vertical="center"/>
    </xf>
    <xf numFmtId="44" fontId="0" fillId="4" borderId="2" xfId="0" applyNumberFormat="1" applyFill="1" applyBorder="1" applyAlignment="1">
      <alignment vertical="center"/>
    </xf>
    <xf numFmtId="44" fontId="0" fillId="4" borderId="1" xfId="0" applyNumberFormat="1" applyFill="1" applyBorder="1" applyAlignment="1">
      <alignment vertical="center"/>
    </xf>
    <xf numFmtId="0" fontId="6" fillId="4" borderId="14" xfId="1" applyFont="1" applyFill="1" applyBorder="1" applyAlignment="1">
      <alignment horizontal="left" vertical="center" wrapText="1" indent="1"/>
    </xf>
    <xf numFmtId="0" fontId="6" fillId="4" borderId="15" xfId="1" applyFont="1" applyFill="1" applyBorder="1" applyAlignment="1">
      <alignment horizontal="center" vertical="center" wrapText="1"/>
    </xf>
    <xf numFmtId="0" fontId="6" fillId="4" borderId="16" xfId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justify"/>
    </xf>
    <xf numFmtId="0" fontId="0" fillId="0" borderId="7" xfId="0" applyBorder="1" applyAlignment="1">
      <alignment horizontal="justify"/>
    </xf>
    <xf numFmtId="0" fontId="0" fillId="0" borderId="20" xfId="0" applyBorder="1" applyAlignment="1">
      <alignment horizontal="justify"/>
    </xf>
    <xf numFmtId="0" fontId="7" fillId="4" borderId="11" xfId="0" applyFont="1" applyFill="1" applyBorder="1" applyAlignment="1">
      <alignment horizontal="left" vertical="center" wrapText="1" indent="1"/>
    </xf>
    <xf numFmtId="0" fontId="7" fillId="4" borderId="12" xfId="0" applyFont="1" applyFill="1" applyBorder="1" applyAlignment="1">
      <alignment horizontal="left" vertical="center" wrapText="1" indent="1"/>
    </xf>
    <xf numFmtId="0" fontId="7" fillId="4" borderId="13" xfId="0" applyFont="1" applyFill="1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</cellXfs>
  <cellStyles count="3">
    <cellStyle name="měny" xfId="2" builtinId="4"/>
    <cellStyle name="Neutrální" xfId="1" builtinId="28"/>
    <cellStyle name="normální" xfId="0" builtinId="0"/>
  </cellStyles>
  <dxfs count="2">
    <dxf>
      <font>
        <b/>
        <i/>
        <strike/>
        <color rgb="FF9C0006"/>
      </font>
      <fill>
        <patternFill>
          <bgColor rgb="FFFFC7CE"/>
        </patternFill>
      </fill>
    </dxf>
    <dxf>
      <font>
        <b/>
        <i/>
        <strike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Normal="100" workbookViewId="0">
      <selection activeCell="D11" sqref="D11"/>
    </sheetView>
  </sheetViews>
  <sheetFormatPr defaultRowHeight="15"/>
  <cols>
    <col min="1" max="1" width="39.85546875" style="9" customWidth="1"/>
    <col min="2" max="2" width="3.7109375" style="1" customWidth="1"/>
    <col min="3" max="3" width="47.5703125" style="1" customWidth="1"/>
    <col min="4" max="6" width="20.7109375" style="1" customWidth="1"/>
    <col min="7" max="7" width="0.140625" style="1" customWidth="1"/>
    <col min="8" max="16384" width="9.140625" style="1"/>
  </cols>
  <sheetData>
    <row r="1" spans="1:6">
      <c r="A1" s="33" t="s">
        <v>15</v>
      </c>
      <c r="B1" s="39"/>
      <c r="C1" s="39"/>
      <c r="D1" s="39"/>
      <c r="E1" s="39"/>
      <c r="F1" s="40"/>
    </row>
    <row r="2" spans="1:6">
      <c r="A2" s="34" t="s">
        <v>16</v>
      </c>
      <c r="B2" s="41"/>
      <c r="C2" s="41"/>
      <c r="D2" s="41"/>
      <c r="E2" s="41"/>
      <c r="F2" s="42"/>
    </row>
    <row r="3" spans="1:6">
      <c r="A3" s="34" t="s">
        <v>17</v>
      </c>
      <c r="B3" s="41"/>
      <c r="C3" s="41"/>
      <c r="D3" s="41"/>
      <c r="E3" s="41"/>
      <c r="F3" s="42"/>
    </row>
    <row r="4" spans="1:6">
      <c r="A4" s="34" t="s">
        <v>18</v>
      </c>
      <c r="B4" s="41"/>
      <c r="C4" s="41"/>
      <c r="D4" s="41"/>
      <c r="E4" s="41"/>
      <c r="F4" s="42"/>
    </row>
    <row r="5" spans="1:6">
      <c r="A5" s="34" t="s">
        <v>19</v>
      </c>
      <c r="B5" s="41"/>
      <c r="C5" s="41"/>
      <c r="D5" s="41"/>
      <c r="E5" s="41"/>
      <c r="F5" s="42"/>
    </row>
    <row r="6" spans="1:6" ht="15.75" thickBot="1">
      <c r="A6" s="35" t="s">
        <v>20</v>
      </c>
      <c r="B6" s="43"/>
      <c r="C6" s="43"/>
      <c r="D6" s="43"/>
      <c r="E6" s="43"/>
      <c r="F6" s="44"/>
    </row>
    <row r="7" spans="1:6" s="5" customFormat="1" ht="30.75" thickBot="1">
      <c r="A7" s="30" t="s">
        <v>0</v>
      </c>
      <c r="B7" s="31" t="s">
        <v>1</v>
      </c>
      <c r="C7" s="31" t="s">
        <v>21</v>
      </c>
      <c r="D7" s="31" t="s">
        <v>2</v>
      </c>
      <c r="E7" s="31" t="s">
        <v>3</v>
      </c>
      <c r="F7" s="32" t="s">
        <v>4</v>
      </c>
    </row>
    <row r="8" spans="1:6">
      <c r="A8" s="14" t="s">
        <v>6</v>
      </c>
      <c r="B8" s="17">
        <v>1</v>
      </c>
      <c r="C8" s="18">
        <v>25000</v>
      </c>
      <c r="D8" s="10"/>
      <c r="E8" s="28">
        <f>B8*D8</f>
        <v>0</v>
      </c>
      <c r="F8" s="11">
        <f>E8*1.21</f>
        <v>0</v>
      </c>
    </row>
    <row r="9" spans="1:6">
      <c r="A9" s="15" t="s">
        <v>5</v>
      </c>
      <c r="B9" s="19">
        <v>1</v>
      </c>
      <c r="C9" s="20">
        <v>10000</v>
      </c>
      <c r="D9" s="10"/>
      <c r="E9" s="29">
        <f t="shared" ref="E9:E14" si="0">B9*D9</f>
        <v>0</v>
      </c>
      <c r="F9" s="12">
        <f t="shared" ref="F9:F14" si="1">E9*1.21</f>
        <v>0</v>
      </c>
    </row>
    <row r="10" spans="1:6">
      <c r="A10" s="15" t="s">
        <v>7</v>
      </c>
      <c r="B10" s="21">
        <v>1</v>
      </c>
      <c r="C10" s="22">
        <v>60000</v>
      </c>
      <c r="D10" s="10"/>
      <c r="E10" s="29">
        <f t="shared" si="0"/>
        <v>0</v>
      </c>
      <c r="F10" s="12">
        <f t="shared" si="1"/>
        <v>0</v>
      </c>
    </row>
    <row r="11" spans="1:6">
      <c r="A11" s="16" t="s">
        <v>8</v>
      </c>
      <c r="B11" s="19">
        <v>1</v>
      </c>
      <c r="C11" s="20">
        <v>9000</v>
      </c>
      <c r="D11" s="10"/>
      <c r="E11" s="29">
        <f t="shared" si="0"/>
        <v>0</v>
      </c>
      <c r="F11" s="12">
        <f t="shared" si="1"/>
        <v>0</v>
      </c>
    </row>
    <row r="12" spans="1:6">
      <c r="A12" s="16" t="s">
        <v>9</v>
      </c>
      <c r="B12" s="19">
        <v>1</v>
      </c>
      <c r="C12" s="20">
        <v>2900</v>
      </c>
      <c r="D12" s="10"/>
      <c r="E12" s="29">
        <f t="shared" si="0"/>
        <v>0</v>
      </c>
      <c r="F12" s="12">
        <f t="shared" si="1"/>
        <v>0</v>
      </c>
    </row>
    <row r="13" spans="1:6">
      <c r="A13" s="16" t="s">
        <v>10</v>
      </c>
      <c r="B13" s="19">
        <v>1</v>
      </c>
      <c r="C13" s="23">
        <v>18000</v>
      </c>
      <c r="D13" s="10"/>
      <c r="E13" s="29">
        <f t="shared" si="0"/>
        <v>0</v>
      </c>
      <c r="F13" s="12">
        <f t="shared" si="1"/>
        <v>0</v>
      </c>
    </row>
    <row r="14" spans="1:6" ht="15.75" thickBot="1">
      <c r="A14" s="16" t="s">
        <v>11</v>
      </c>
      <c r="B14" s="19">
        <v>1</v>
      </c>
      <c r="C14" s="23">
        <v>18600</v>
      </c>
      <c r="D14" s="10"/>
      <c r="E14" s="29">
        <f t="shared" si="0"/>
        <v>0</v>
      </c>
      <c r="F14" s="12">
        <f t="shared" si="1"/>
        <v>0</v>
      </c>
    </row>
    <row r="15" spans="1:6" s="4" customFormat="1" ht="15.75" thickTop="1">
      <c r="A15" s="24" t="s">
        <v>12</v>
      </c>
      <c r="B15" s="25"/>
      <c r="C15" s="26"/>
      <c r="D15" s="25"/>
      <c r="E15" s="27">
        <f>SUM(E8:E14)</f>
        <v>0</v>
      </c>
      <c r="F15" s="13">
        <f>SUM(F8:F14)</f>
        <v>0</v>
      </c>
    </row>
    <row r="16" spans="1:6">
      <c r="A16" s="8" t="s">
        <v>13</v>
      </c>
      <c r="B16" s="2"/>
      <c r="C16" s="2"/>
      <c r="D16" s="2"/>
      <c r="E16" s="3">
        <f t="shared" ref="E16" si="2">F16/1.21</f>
        <v>118595.04132231405</v>
      </c>
      <c r="F16" s="7">
        <v>143500</v>
      </c>
    </row>
    <row r="17" spans="1:7" ht="49.5" customHeight="1" thickBot="1">
      <c r="A17" s="36" t="s">
        <v>14</v>
      </c>
      <c r="B17" s="37"/>
      <c r="C17" s="37"/>
      <c r="D17" s="37"/>
      <c r="E17" s="37"/>
      <c r="F17" s="38"/>
      <c r="G17" s="6"/>
    </row>
  </sheetData>
  <sheetProtection password="CFC0" sheet="1" objects="1" scenarios="1"/>
  <mergeCells count="7">
    <mergeCell ref="A17:F17"/>
    <mergeCell ref="B1:F1"/>
    <mergeCell ref="B2:F2"/>
    <mergeCell ref="B3:F3"/>
    <mergeCell ref="B4:F4"/>
    <mergeCell ref="B5:F5"/>
    <mergeCell ref="B6:F6"/>
  </mergeCells>
  <conditionalFormatting sqref="F15">
    <cfRule type="cellIs" dxfId="1" priority="2" operator="greaterThan">
      <formula>$F$16</formula>
    </cfRule>
  </conditionalFormatting>
  <conditionalFormatting sqref="F8:F14">
    <cfRule type="cellIs" dxfId="0" priority="1" operator="greaterThan">
      <formula>$C$8</formula>
    </cfRule>
  </conditionalFormatting>
  <printOptions horizontalCentered="1"/>
  <pageMargins left="0.70866141732283472" right="0.70866141732283472" top="1.67" bottom="0.78740157480314965" header="0.56999999999999995" footer="0.31496062992125984"/>
  <pageSetup paperSize="9" scale="93" orientation="landscape" r:id="rId1"/>
  <headerFooter>
    <oddHeader>&amp;C&amp;"-,Tučné"&amp;14Příloha č. 1 - Nabídkový formulář technického vybavení projektu" Interaktivní výuka přírodovědných předmětů" číslo - CZ.1.07/1.3.43/02.0032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odstrcilova</dc:creator>
  <cp:lastModifiedBy>MB</cp:lastModifiedBy>
  <cp:lastPrinted>2013-03-07T11:57:16Z</cp:lastPrinted>
  <dcterms:created xsi:type="dcterms:W3CDTF">2013-01-08T14:47:22Z</dcterms:created>
  <dcterms:modified xsi:type="dcterms:W3CDTF">2013-03-15T09:03:08Z</dcterms:modified>
</cp:coreProperties>
</file>